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9320" windowHeight="799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Sheet1!$A$1:$F$27</definedName>
  </definedNames>
  <calcPr calcId="145621"/>
</workbook>
</file>

<file path=xl/calcChain.xml><?xml version="1.0" encoding="utf-8"?>
<calcChain xmlns="http://schemas.openxmlformats.org/spreadsheetml/2006/main">
  <c r="E25" i="1" l="1"/>
  <c r="E19" i="1"/>
  <c r="E24" i="1" l="1"/>
  <c r="E23" i="1"/>
  <c r="E21" i="1"/>
  <c r="E7" i="1"/>
  <c r="E13" i="1"/>
  <c r="E22" i="1"/>
  <c r="E20" i="1"/>
  <c r="E18" i="1"/>
  <c r="B25" i="1" s="1"/>
  <c r="E12" i="1"/>
  <c r="E6" i="1"/>
  <c r="E5" i="1"/>
  <c r="E4" i="1"/>
  <c r="E3" i="1"/>
  <c r="E2" i="1"/>
  <c r="B8" i="1" l="1"/>
  <c r="B14" i="1"/>
  <c r="E14" i="1" s="1"/>
  <c r="E15" i="1" s="1"/>
  <c r="E26" i="1"/>
  <c r="E8" i="1" l="1"/>
  <c r="E9" i="1" s="1"/>
  <c r="E27" i="1" s="1"/>
</calcChain>
</file>

<file path=xl/sharedStrings.xml><?xml version="1.0" encoding="utf-8"?>
<sst xmlns="http://schemas.openxmlformats.org/spreadsheetml/2006/main" count="43" uniqueCount="33">
  <si>
    <t>Traffic Lights/Signs</t>
  </si>
  <si>
    <t>Sub-Total:</t>
  </si>
  <si>
    <t>Cost/Sq. Ft:</t>
  </si>
  <si>
    <t>Mischellaneous</t>
  </si>
  <si>
    <t>Drug Store, Salon, Gas Stations, Arcade, Animal Clinic,
Post Office</t>
  </si>
  <si>
    <t>Hardware/Appliance Store, Dept. Store, Community Center/Gym, Movie Theatre, Grocery Store</t>
  </si>
  <si>
    <t>Hospital, Trash Plant, Recycling Plant, Sewage Treatment, 
Energy Generator/Distributor</t>
  </si>
  <si>
    <t>Houses
1 House = $189,000</t>
  </si>
  <si>
    <t>Solar Panel Systems</t>
  </si>
  <si>
    <t>Infrastructure:</t>
  </si>
  <si>
    <t>Parks and Trails Cost:</t>
  </si>
  <si>
    <t>Church, Police Dept, City Hall, Mechanic/Car Dealership, Library, High School, K-8 School, Fire Dept, Restaurants</t>
  </si>
  <si>
    <t>Material Cost:</t>
  </si>
  <si>
    <t>Cell Phone/Radio Tower</t>
  </si>
  <si>
    <t>Underground Piping Systems (Sewer/Gas/Water)</t>
  </si>
  <si>
    <r>
      <t>Total Cost:</t>
    </r>
    <r>
      <rPr>
        <sz val="11"/>
        <color theme="1"/>
        <rFont val="Calibri"/>
        <family val="2"/>
        <scheme val="minor"/>
      </rPr>
      <t xml:space="preserve"> </t>
    </r>
  </si>
  <si>
    <t>Recreation Materials</t>
  </si>
  <si>
    <t>Building Costs:</t>
  </si>
  <si>
    <t>Facilities (per sq. foot)</t>
  </si>
  <si>
    <t>Telephone/Electrical/Cable Wiring (of the city and houses)</t>
  </si>
  <si>
    <t>Parking Lots (per cubic mile)</t>
  </si>
  <si>
    <t>Streets/Sidewalks (per cubic mile)</t>
  </si>
  <si>
    <t>Notes:</t>
  </si>
  <si>
    <t>Playsets, benches, surfaces, etc. Different in each park</t>
  </si>
  <si>
    <t>Total 
Sq. Ft:</t>
  </si>
  <si>
    <t>Quantity:</t>
  </si>
  <si>
    <t>Cubic
Miles:</t>
  </si>
  <si>
    <t>Amount:</t>
  </si>
  <si>
    <t>All costs included with exception of solar panels</t>
  </si>
  <si>
    <t>Restrooms, water fountains, etc.</t>
  </si>
  <si>
    <t xml:space="preserve">Average kW-hours needed to power house/day= 55 </t>
  </si>
  <si>
    <t>Wind Energy Generators</t>
  </si>
  <si>
    <t xml:space="preserve">avg. kW-hours needed to power city/day= 8000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</si>
</sst>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/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/>
      <right/>
      <top style="mediumDashed">
        <color auto="1"/>
      </top>
      <bottom style="mediumDashed">
        <color auto="1"/>
      </bottom>
      <diagonal/>
    </border>
    <border>
      <left/>
      <right/>
      <top style="mediumDashed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mediumDashed">
        <color auto="1"/>
      </top>
      <bottom style="mediumDashed">
        <color auto="1"/>
      </bottom>
      <diagonal/>
    </border>
    <border>
      <left style="thick">
        <color auto="1"/>
      </left>
      <right/>
      <top style="mediumDashed">
        <color auto="1"/>
      </top>
      <bottom style="mediumDash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0" xfId="0" applyNumberFormat="1"/>
    <xf numFmtId="164" fontId="0" fillId="0" borderId="0" xfId="0" applyNumberFormat="1" applyAlignment="1">
      <alignment horizontal="center"/>
    </xf>
    <xf numFmtId="0" fontId="0" fillId="0" borderId="0" xfId="0" applyBorder="1"/>
    <xf numFmtId="0" fontId="0" fillId="0" borderId="0" xfId="0" applyAlignment="1">
      <alignment vertical="center"/>
    </xf>
    <xf numFmtId="0" fontId="0" fillId="0" borderId="3" xfId="0" applyBorder="1" applyAlignment="1">
      <alignment horizontal="center"/>
    </xf>
    <xf numFmtId="164" fontId="0" fillId="0" borderId="3" xfId="0" applyNumberFormat="1" applyBorder="1" applyAlignment="1">
      <alignment horizontal="center"/>
    </xf>
    <xf numFmtId="0" fontId="2" fillId="0" borderId="4" xfId="0" applyFont="1" applyBorder="1"/>
    <xf numFmtId="0" fontId="0" fillId="0" borderId="5" xfId="0" applyFont="1" applyBorder="1"/>
    <xf numFmtId="164" fontId="0" fillId="0" borderId="6" xfId="0" applyNumberFormat="1" applyBorder="1" applyAlignment="1">
      <alignment horizontal="center"/>
    </xf>
    <xf numFmtId="0" fontId="0" fillId="0" borderId="5" xfId="0" applyBorder="1" applyAlignment="1">
      <alignment wrapText="1"/>
    </xf>
    <xf numFmtId="164" fontId="0" fillId="0" borderId="7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164" fontId="0" fillId="0" borderId="8" xfId="0" applyNumberFormat="1" applyBorder="1" applyAlignment="1">
      <alignment horizontal="center"/>
    </xf>
    <xf numFmtId="0" fontId="0" fillId="0" borderId="5" xfId="0" applyBorder="1" applyAlignment="1">
      <alignment horizontal="left"/>
    </xf>
    <xf numFmtId="0" fontId="0" fillId="0" borderId="5" xfId="0" applyBorder="1"/>
    <xf numFmtId="0" fontId="2" fillId="0" borderId="9" xfId="0" applyFont="1" applyBorder="1" applyAlignment="1">
      <alignment horizontal="right"/>
    </xf>
    <xf numFmtId="164" fontId="0" fillId="0" borderId="10" xfId="0" applyNumberFormat="1" applyBorder="1" applyAlignment="1">
      <alignment horizontal="center"/>
    </xf>
    <xf numFmtId="0" fontId="0" fillId="2" borderId="11" xfId="0" applyFill="1" applyBorder="1" applyAlignment="1">
      <alignment horizontal="center"/>
    </xf>
    <xf numFmtId="164" fontId="0" fillId="2" borderId="12" xfId="0" applyNumberFormat="1" applyFill="1" applyBorder="1" applyAlignment="1">
      <alignment horizontal="center"/>
    </xf>
    <xf numFmtId="0" fontId="2" fillId="0" borderId="13" xfId="0" applyFont="1" applyBorder="1" applyAlignment="1">
      <alignment horizontal="right"/>
    </xf>
    <xf numFmtId="0" fontId="1" fillId="0" borderId="2" xfId="0" applyFont="1" applyBorder="1" applyAlignment="1">
      <alignment horizontal="center"/>
    </xf>
    <xf numFmtId="164" fontId="0" fillId="2" borderId="17" xfId="0" applyNumberFormat="1" applyFill="1" applyBorder="1" applyAlignment="1">
      <alignment horizontal="center"/>
    </xf>
    <xf numFmtId="0" fontId="0" fillId="2" borderId="18" xfId="0" applyFill="1" applyBorder="1" applyAlignment="1">
      <alignment wrapText="1"/>
    </xf>
    <xf numFmtId="0" fontId="2" fillId="3" borderId="14" xfId="0" applyFont="1" applyFill="1" applyBorder="1" applyAlignment="1">
      <alignment horizontal="right"/>
    </xf>
    <xf numFmtId="164" fontId="0" fillId="3" borderId="15" xfId="0" applyNumberFormat="1" applyFill="1" applyBorder="1" applyAlignment="1">
      <alignment horizontal="center"/>
    </xf>
    <xf numFmtId="0" fontId="0" fillId="3" borderId="15" xfId="0" applyFill="1" applyBorder="1"/>
    <xf numFmtId="164" fontId="2" fillId="3" borderId="16" xfId="0" applyNumberFormat="1" applyFont="1" applyFill="1" applyBorder="1" applyAlignment="1">
      <alignment horizontal="left"/>
    </xf>
    <xf numFmtId="164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9" fontId="0" fillId="0" borderId="3" xfId="0" applyNumberFormat="1" applyBorder="1" applyAlignment="1">
      <alignment horizontal="center"/>
    </xf>
    <xf numFmtId="164" fontId="1" fillId="0" borderId="16" xfId="0" applyNumberFormat="1" applyFont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0" borderId="19" xfId="0" applyBorder="1" applyAlignment="1">
      <alignment horizontal="center"/>
    </xf>
    <xf numFmtId="164" fontId="0" fillId="0" borderId="20" xfId="0" applyNumberFormat="1" applyBorder="1" applyAlignment="1">
      <alignment horizontal="center"/>
    </xf>
    <xf numFmtId="0" fontId="2" fillId="0" borderId="21" xfId="0" applyFont="1" applyBorder="1"/>
    <xf numFmtId="0" fontId="2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164" fontId="0" fillId="2" borderId="15" xfId="0" applyNumberForma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164" fontId="0" fillId="2" borderId="16" xfId="0" applyNumberFormat="1" applyFill="1" applyBorder="1" applyAlignment="1">
      <alignment horizontal="center"/>
    </xf>
    <xf numFmtId="3" fontId="0" fillId="0" borderId="0" xfId="0" applyNumberForma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8"/>
  <sheetViews>
    <sheetView tabSelected="1" view="pageLayout" zoomScaleNormal="100" workbookViewId="0">
      <selection activeCell="F20" sqref="F20"/>
    </sheetView>
  </sheetViews>
  <sheetFormatPr defaultRowHeight="15" x14ac:dyDescent="0.25"/>
  <cols>
    <col min="1" max="1" width="63.140625" bestFit="1" customWidth="1"/>
    <col min="2" max="2" width="13.5703125" style="5" customWidth="1"/>
    <col min="5" max="5" width="11.85546875" style="4" bestFit="1" customWidth="1"/>
    <col min="6" max="6" width="30.7109375" style="41" customWidth="1"/>
    <col min="7" max="7" width="9.140625" customWidth="1"/>
  </cols>
  <sheetData>
    <row r="1" spans="1:9" ht="31.5" thickTop="1" thickBot="1" x14ac:dyDescent="0.3">
      <c r="A1" s="10" t="s">
        <v>17</v>
      </c>
      <c r="B1" s="31" t="s">
        <v>2</v>
      </c>
      <c r="C1" s="24" t="s">
        <v>25</v>
      </c>
      <c r="D1" s="32" t="s">
        <v>24</v>
      </c>
      <c r="E1" s="34" t="s">
        <v>27</v>
      </c>
      <c r="F1" s="39" t="s">
        <v>22</v>
      </c>
    </row>
    <row r="2" spans="1:9" ht="30.75" thickTop="1" x14ac:dyDescent="0.25">
      <c r="A2" s="13" t="s">
        <v>4</v>
      </c>
      <c r="B2" s="3">
        <v>400</v>
      </c>
      <c r="C2" s="2">
        <v>7</v>
      </c>
      <c r="D2" s="2">
        <v>1260</v>
      </c>
      <c r="E2" s="12">
        <f>B2*D2*C2</f>
        <v>3528000</v>
      </c>
      <c r="F2" s="40" t="s">
        <v>28</v>
      </c>
      <c r="G2" s="7"/>
      <c r="H2" s="7"/>
      <c r="I2" s="7"/>
    </row>
    <row r="3" spans="1:9" ht="30" x14ac:dyDescent="0.25">
      <c r="A3" s="13" t="s">
        <v>7</v>
      </c>
      <c r="B3" s="3">
        <v>400</v>
      </c>
      <c r="C3" s="2">
        <v>50</v>
      </c>
      <c r="D3" s="2">
        <v>1260</v>
      </c>
      <c r="E3" s="12">
        <f>B3*D3*C3</f>
        <v>25200000</v>
      </c>
    </row>
    <row r="4" spans="1:9" ht="30" x14ac:dyDescent="0.25">
      <c r="A4" s="13" t="s">
        <v>11</v>
      </c>
      <c r="B4" s="3">
        <v>400</v>
      </c>
      <c r="C4" s="2">
        <v>10</v>
      </c>
      <c r="D4" s="2">
        <v>2520</v>
      </c>
      <c r="E4" s="12">
        <f>B4*D4*C4</f>
        <v>10080000</v>
      </c>
      <c r="F4" s="46"/>
    </row>
    <row r="5" spans="1:9" ht="30" x14ac:dyDescent="0.25">
      <c r="A5" s="13" t="s">
        <v>5</v>
      </c>
      <c r="B5" s="3">
        <v>400</v>
      </c>
      <c r="C5" s="2">
        <v>5</v>
      </c>
      <c r="D5" s="2">
        <v>5040</v>
      </c>
      <c r="E5" s="12">
        <f>B5*D5*C5</f>
        <v>10080000</v>
      </c>
    </row>
    <row r="6" spans="1:9" ht="30" x14ac:dyDescent="0.25">
      <c r="A6" s="13" t="s">
        <v>6</v>
      </c>
      <c r="B6" s="3">
        <v>400</v>
      </c>
      <c r="C6" s="2">
        <v>5</v>
      </c>
      <c r="D6" s="2">
        <v>7560</v>
      </c>
      <c r="E6" s="12">
        <f>B6*D6*C6</f>
        <v>15120000</v>
      </c>
    </row>
    <row r="7" spans="1:9" ht="28.5" customHeight="1" x14ac:dyDescent="0.25">
      <c r="A7" s="13" t="s">
        <v>8</v>
      </c>
      <c r="B7" s="3">
        <v>1276</v>
      </c>
      <c r="C7" s="2">
        <v>2286</v>
      </c>
      <c r="D7" s="2"/>
      <c r="E7" s="12">
        <f>B7*C7</f>
        <v>2916936</v>
      </c>
      <c r="F7" s="41" t="s">
        <v>30</v>
      </c>
    </row>
    <row r="8" spans="1:9" ht="24.95" customHeight="1" x14ac:dyDescent="0.25">
      <c r="A8" s="17" t="s">
        <v>3</v>
      </c>
      <c r="B8" s="9">
        <f>SUM(E2:E7)</f>
        <v>66924936</v>
      </c>
      <c r="C8" s="33">
        <v>0.1</v>
      </c>
      <c r="D8" s="8"/>
      <c r="E8" s="12">
        <f>B8*C8</f>
        <v>6692493.6000000006</v>
      </c>
    </row>
    <row r="9" spans="1:9" ht="15.75" thickBot="1" x14ac:dyDescent="0.3">
      <c r="A9" s="19" t="s">
        <v>1</v>
      </c>
      <c r="B9" s="9"/>
      <c r="C9" s="8"/>
      <c r="D9" s="8"/>
      <c r="E9" s="20">
        <f>SUM(E2:E8)</f>
        <v>73617429.599999994</v>
      </c>
    </row>
    <row r="10" spans="1:9" s="6" customFormat="1" ht="16.5" thickTop="1" thickBot="1" x14ac:dyDescent="0.3">
      <c r="A10" s="26"/>
      <c r="B10" s="43"/>
      <c r="C10" s="44"/>
      <c r="D10" s="44"/>
      <c r="E10" s="45"/>
      <c r="F10" s="42"/>
    </row>
    <row r="11" spans="1:9" ht="31.5" thickTop="1" thickBot="1" x14ac:dyDescent="0.3">
      <c r="A11" s="38" t="s">
        <v>10</v>
      </c>
      <c r="B11" s="31" t="s">
        <v>12</v>
      </c>
      <c r="C11" s="24" t="s">
        <v>25</v>
      </c>
      <c r="D11" s="32" t="s">
        <v>24</v>
      </c>
      <c r="E11" s="34" t="s">
        <v>27</v>
      </c>
    </row>
    <row r="12" spans="1:9" ht="30.75" thickTop="1" x14ac:dyDescent="0.25">
      <c r="A12" s="11" t="s">
        <v>16</v>
      </c>
      <c r="B12" s="3">
        <v>31000</v>
      </c>
      <c r="C12" s="2">
        <v>4</v>
      </c>
      <c r="D12" s="2"/>
      <c r="E12" s="37">
        <f>B12*C12</f>
        <v>124000</v>
      </c>
      <c r="F12" s="41" t="s">
        <v>23</v>
      </c>
    </row>
    <row r="13" spans="1:9" x14ac:dyDescent="0.25">
      <c r="A13" s="13" t="s">
        <v>18</v>
      </c>
      <c r="B13" s="3">
        <v>300</v>
      </c>
      <c r="C13" s="2">
        <v>4</v>
      </c>
      <c r="D13" s="2">
        <v>90</v>
      </c>
      <c r="E13" s="12">
        <f>B13*C13*D13</f>
        <v>108000</v>
      </c>
      <c r="F13" s="41" t="s">
        <v>29</v>
      </c>
    </row>
    <row r="14" spans="1:9" x14ac:dyDescent="0.25">
      <c r="A14" s="17" t="s">
        <v>3</v>
      </c>
      <c r="B14" s="9">
        <f>SUM(E12:E13)</f>
        <v>232000</v>
      </c>
      <c r="C14" s="33">
        <v>0.1</v>
      </c>
      <c r="D14" s="8"/>
      <c r="E14" s="12">
        <f>B14*C14</f>
        <v>23200</v>
      </c>
    </row>
    <row r="15" spans="1:9" ht="15.75" thickBot="1" x14ac:dyDescent="0.3">
      <c r="A15" s="19" t="s">
        <v>1</v>
      </c>
      <c r="B15" s="14"/>
      <c r="C15" s="15"/>
      <c r="D15" s="15"/>
      <c r="E15" s="16">
        <f>SUM(E12:E14)</f>
        <v>255200</v>
      </c>
    </row>
    <row r="16" spans="1:9" ht="16.5" thickTop="1" thickBot="1" x14ac:dyDescent="0.3">
      <c r="A16" s="26"/>
      <c r="B16" s="22"/>
      <c r="C16" s="21"/>
      <c r="D16" s="35"/>
      <c r="E16" s="25"/>
    </row>
    <row r="17" spans="1:6" ht="31.5" thickTop="1" thickBot="1" x14ac:dyDescent="0.3">
      <c r="A17" s="38" t="s">
        <v>9</v>
      </c>
      <c r="B17" s="31" t="s">
        <v>12</v>
      </c>
      <c r="C17" s="24" t="s">
        <v>25</v>
      </c>
      <c r="D17" s="32" t="s">
        <v>26</v>
      </c>
      <c r="E17" s="34" t="s">
        <v>27</v>
      </c>
    </row>
    <row r="18" spans="1:6" ht="15.75" thickTop="1" x14ac:dyDescent="0.25">
      <c r="A18" s="17" t="s">
        <v>0</v>
      </c>
      <c r="B18" s="3">
        <v>230</v>
      </c>
      <c r="C18" s="2">
        <v>40</v>
      </c>
      <c r="D18" s="36"/>
      <c r="E18" s="12">
        <f>B18*C18</f>
        <v>9200</v>
      </c>
    </row>
    <row r="19" spans="1:6" x14ac:dyDescent="0.25">
      <c r="A19" s="18" t="s">
        <v>19</v>
      </c>
      <c r="B19" s="3">
        <v>2200000</v>
      </c>
      <c r="C19" s="2">
        <v>1</v>
      </c>
      <c r="D19" s="2"/>
      <c r="E19" s="12">
        <f>B19*C19</f>
        <v>2200000</v>
      </c>
    </row>
    <row r="20" spans="1:6" x14ac:dyDescent="0.25">
      <c r="A20" s="18" t="s">
        <v>13</v>
      </c>
      <c r="B20" s="3">
        <v>4000</v>
      </c>
      <c r="C20" s="2">
        <v>2</v>
      </c>
      <c r="D20" s="2"/>
      <c r="E20" s="12">
        <f>B20*C20</f>
        <v>8000</v>
      </c>
    </row>
    <row r="21" spans="1:6" x14ac:dyDescent="0.25">
      <c r="A21" s="17" t="s">
        <v>14</v>
      </c>
      <c r="B21" s="3">
        <v>500000</v>
      </c>
      <c r="C21" s="2">
        <v>3</v>
      </c>
      <c r="D21" s="2"/>
      <c r="E21" s="12">
        <f>B21*C21</f>
        <v>1500000</v>
      </c>
    </row>
    <row r="22" spans="1:6" ht="30" x14ac:dyDescent="0.25">
      <c r="A22" s="17" t="s">
        <v>31</v>
      </c>
      <c r="B22" s="3">
        <v>2800000</v>
      </c>
      <c r="C22" s="2">
        <v>4</v>
      </c>
      <c r="D22" s="2"/>
      <c r="E22" s="12">
        <f>B22*C22</f>
        <v>11200000</v>
      </c>
      <c r="F22" s="41" t="s">
        <v>32</v>
      </c>
    </row>
    <row r="23" spans="1:6" x14ac:dyDescent="0.25">
      <c r="A23" s="17" t="s">
        <v>20</v>
      </c>
      <c r="B23" s="3">
        <v>750000</v>
      </c>
      <c r="C23" s="1"/>
      <c r="D23" s="2">
        <v>2</v>
      </c>
      <c r="E23" s="12">
        <f>B23*D23</f>
        <v>1500000</v>
      </c>
    </row>
    <row r="24" spans="1:6" x14ac:dyDescent="0.25">
      <c r="A24" s="18" t="s">
        <v>21</v>
      </c>
      <c r="B24" s="3">
        <v>750000</v>
      </c>
      <c r="C24" s="1"/>
      <c r="D24" s="2">
        <v>8</v>
      </c>
      <c r="E24" s="12">
        <f>B24*D24</f>
        <v>6000000</v>
      </c>
    </row>
    <row r="25" spans="1:6" x14ac:dyDescent="0.25">
      <c r="A25" s="17" t="s">
        <v>3</v>
      </c>
      <c r="B25" s="9">
        <f>SUM(E18:E24)</f>
        <v>22417200</v>
      </c>
      <c r="C25" s="33">
        <v>0.1</v>
      </c>
      <c r="D25" s="8"/>
      <c r="E25" s="12">
        <f>B25*C25</f>
        <v>2241720</v>
      </c>
    </row>
    <row r="26" spans="1:6" ht="15.75" thickBot="1" x14ac:dyDescent="0.3">
      <c r="A26" s="23" t="s">
        <v>1</v>
      </c>
      <c r="B26" s="9"/>
      <c r="C26" s="8"/>
      <c r="D26" s="8"/>
      <c r="E26" s="20">
        <f>SUM(E18:E25)</f>
        <v>24658920</v>
      </c>
    </row>
    <row r="27" spans="1:6" ht="16.5" thickTop="1" thickBot="1" x14ac:dyDescent="0.3">
      <c r="A27" s="27" t="s">
        <v>15</v>
      </c>
      <c r="B27" s="28"/>
      <c r="C27" s="29"/>
      <c r="D27" s="29"/>
      <c r="E27" s="30">
        <f>E9+E15+E26</f>
        <v>98531549.599999994</v>
      </c>
    </row>
    <row r="28" spans="1:6" ht="15.75" thickTop="1" x14ac:dyDescent="0.25"/>
  </sheetData>
  <pageMargins left="0.7" right="0.12" top="0.75" bottom="0.44" header="0.3" footer="0.17"/>
  <pageSetup scale="91" orientation="landscape" r:id="rId1"/>
  <headerFooter>
    <oddHeader>&amp;C&amp;"-,Bold"&amp;14Team Garrett, Simmons, Pearson, Binns: "Appalachia Estates" Budget</oddHeader>
  </headerFooter>
  <ignoredErrors>
    <ignoredError sqref="E1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2012-10-12T01:45:32Z</cp:lastPrinted>
  <dcterms:created xsi:type="dcterms:W3CDTF">2012-10-03T01:08:10Z</dcterms:created>
  <dcterms:modified xsi:type="dcterms:W3CDTF">2012-10-31T22:14:36Z</dcterms:modified>
</cp:coreProperties>
</file>